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<sst xmlns="http://schemas.openxmlformats.org/spreadsheetml/2006/main" count="61" uniqueCount="54">
  <si>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</si>
  <si>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</si>
  <si>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</si>
  <si>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</si>
  <si>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</si>
  <si>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</si>
  <si>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</si>
  <si>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</si>
  <si>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</si>
  <si>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</si>
  <si>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</si>
  <si>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</si>
  <si>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</si>
  <si>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</si>
  <si>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</si>
  <si>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</si>
  <si>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</si>
  <si>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</si>
  <si>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</si>
  <si>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</si>
  <si>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</si>
  <si>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</si>
  <si>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</si>
  <si>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</si>
  <si>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</si>
  <si>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</si>
  <si>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</si>
  <si>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</si>
  <si>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</si>
  <si>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</si>
  <si>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</si>
  <si>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</si>
  <si>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</si>
  <si>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</si>
  <si>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</si>
  <si>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</si>
  <si>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</si>
  <si>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</si>
  <si>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</si>
  <si>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</si>
  <si>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</si>
  <si>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</si>
  <si>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</si>
  <si>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</si>
  <si>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</si>
  <si>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</si>
  <si>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</si>
  <si>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</si>
  <si>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</si>
  <si>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</si>
  <si>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</si>
  <si>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</si>
  <si>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</si>
  <si>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01.10.2017 - 31.12.2017 по адресу: 623270, Свердловская обл, Дегтярск г, Фурманова д. № 31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</si>
</sst>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K40" sqref="K4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2964.9</v>
      </c>
    </row>
    <row r="7" spans="1:4" ht="11.25">
      <c r="A7" s="4"/>
      <c r="B7" s="5" t="s">
        <v>5</v>
      </c>
      <c r="C7" s="6" t="s">
        <v>4</v>
      </c>
      <c r="D7" s="7">
        <v>2964.9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43487.86</v>
      </c>
      <c r="E12" s="7">
        <v>10473.53</v>
      </c>
      <c r="F12" s="7">
        <f>C12+D12-E12</f>
        <v>33014.33</v>
      </c>
    </row>
    <row r="13" spans="2:6" ht="11.25">
      <c r="B13" s="5" t="s">
        <v>10</v>
      </c>
      <c r="C13" s="7">
        <v>0</v>
      </c>
      <c r="D13" s="7">
        <v>81248.16</v>
      </c>
      <c r="E13" s="7">
        <v>18388.22</v>
      </c>
      <c r="F13" s="7">
        <f>C13+D13-E13</f>
        <v>62859.94</v>
      </c>
    </row>
    <row r="14" spans="2:6" ht="11.25">
      <c r="B14" s="10" t="s">
        <v>11</v>
      </c>
      <c r="C14" s="22">
        <f>C12+C13</f>
        <v>0</v>
      </c>
      <c r="D14" s="22">
        <f>D12+D13</f>
        <v>124736.02</v>
      </c>
      <c r="E14" s="22">
        <f>SUM(E12:E13)</f>
        <v>28861.75</v>
      </c>
      <c r="F14" s="22">
        <f>F12+F13</f>
        <v>95874.27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0</v>
      </c>
      <c r="D19" s="20">
        <f>D20+D21+D22+D23</f>
        <v>295055.36</v>
      </c>
      <c r="E19" s="20">
        <f>E20+E21+E22+E23</f>
        <v>73680.01</v>
      </c>
      <c r="F19" s="20">
        <f>F20+F21+F22+F23</f>
        <v>221375.34999999998</v>
      </c>
      <c r="G19" s="24">
        <f>E19/D19*100</f>
        <v>24.97158838260047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0</v>
      </c>
      <c r="D21" s="7">
        <v>295055.36</v>
      </c>
      <c r="E21" s="7">
        <v>73680.01</v>
      </c>
      <c r="F21" s="7">
        <f>C21+D21-E21</f>
        <v>221375.34999999998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0</v>
      </c>
      <c r="D27" s="34">
        <f>D28+D29+D30+D31+D32+D33+D34+D35+D36+D37</f>
        <v>78872.08</v>
      </c>
      <c r="E27" s="34">
        <f>E19</f>
        <v>73680.01</v>
      </c>
      <c r="F27" s="34">
        <f>C27+E27-D27</f>
        <v>-5192.070000000007</v>
      </c>
    </row>
    <row r="28" spans="1:8" ht="21.75" customHeight="1">
      <c r="A28"/>
      <c r="B28" s="14" t="s">
        <v>38</v>
      </c>
      <c r="C28" s="7"/>
      <c r="D28" s="7">
        <f>1016+1164.53+5899.57+37123.33-30000</f>
        <v>15203.43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16134.35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1495+1121+11334+6726+6801-4040.95</f>
        <v>23436.05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5427.85</f>
        <v>5427.85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18670.4</v>
      </c>
      <c r="E37" s="9"/>
      <c r="F37" s="9"/>
      <c r="G37"/>
      <c r="H37"/>
    </row>
    <row r="38" spans="2:6" ht="11.25">
      <c r="B38" s="15" t="s">
        <v>37</v>
      </c>
      <c r="C38" s="7"/>
      <c r="D38" s="7">
        <v>12959.77</v>
      </c>
      <c r="E38" s="5"/>
      <c r="F38" s="5"/>
    </row>
    <row r="39" spans="1:8" ht="32.25" customHeight="1">
      <c r="A39"/>
      <c r="B39" s="16" t="s">
        <v>27</v>
      </c>
      <c r="C39" s="25"/>
      <c r="D39" s="25">
        <v>3100.73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2609.9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2920.9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1007.68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1913.22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0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2018-03-24T08:32:36Z</dcterms:modified>
  <cp:category/>
  <cp:version/>
  <cp:contentType/>
  <cp:contentStatus/>
  <cp:revision>1</cp:revision>
</cp:coreProperties>
</file>