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<sst xmlns="http://schemas.openxmlformats.org/spreadsheetml/2006/main" count="61" uniqueCount="54">
  <si>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</si>
  <si>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</si>
  <si>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</si>
  <si>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</si>
  <si>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</si>
  <si>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</si>
  <si>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</si>
  <si>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</si>
  <si>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</si>
  <si>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</si>
  <si>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</si>
  <si>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</si>
  <si>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</si>
  <si>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</si>
  <si>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</si>
  <si>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</si>
  <si>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</si>
  <si>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</si>
  <si>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</si>
  <si>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</si>
  <si>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</si>
  <si>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</si>
  <si>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</si>
  <si>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</si>
  <si>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</si>
  <si>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</si>
  <si>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</si>
  <si>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</si>
  <si>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</si>
  <si>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</si>
  <si>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</si>
  <si>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</si>
  <si>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</si>
  <si>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</si>
  <si>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</si>
  <si>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</si>
  <si>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</si>
  <si>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</si>
  <si>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</si>
  <si>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</si>
  <si>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</si>
  <si>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</si>
  <si>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</si>
  <si>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</si>
  <si>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</si>
  <si>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</si>
  <si>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</si>
  <si>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</si>
  <si>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</si>
  <si>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</si>
  <si>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</si>
  <si>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</si>
  <si>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</si>
  <si>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01.01.2018- 31.12.2018 по адресу: 623270, Свердловская обл, Дегтярск г, старый Соцгород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</si>
</sst>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22">
      <selection activeCell="F40" sqref="F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334.1</v>
      </c>
    </row>
    <row r="7" spans="1:4" ht="11.25">
      <c r="A7" s="4"/>
      <c r="B7" s="5" t="s">
        <v>5</v>
      </c>
      <c r="C7" s="6" t="s">
        <v>4</v>
      </c>
      <c r="D7" s="7">
        <v>334.1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12937.66</v>
      </c>
      <c r="D12" s="7">
        <v>8733.28</v>
      </c>
      <c r="E12" s="7">
        <v>7177.33</v>
      </c>
      <c r="F12" s="7">
        <f>C12+D12-E12</f>
        <v>14493.610000000002</v>
      </c>
    </row>
    <row r="13" spans="2:6" ht="11.25">
      <c r="B13" s="5" t="s">
        <v>10</v>
      </c>
      <c r="C13" s="7">
        <v>35054.22</v>
      </c>
      <c r="D13" s="7">
        <v>21864.76</v>
      </c>
      <c r="E13" s="7">
        <v>17054.4</v>
      </c>
      <c r="F13" s="7">
        <f>C13+D13-E13</f>
        <v>39864.579999999994</v>
      </c>
    </row>
    <row r="14" spans="2:6" ht="11.25">
      <c r="B14" s="10" t="s">
        <v>11</v>
      </c>
      <c r="C14" s="22">
        <f>C12+C13</f>
        <v>47991.880000000005</v>
      </c>
      <c r="D14" s="22">
        <f>D12+D13</f>
        <v>30598.04</v>
      </c>
      <c r="E14" s="22">
        <f>SUM(E12:E13)</f>
        <v>24231.730000000003</v>
      </c>
      <c r="F14" s="22">
        <f>F12+F13</f>
        <v>54358.189999999995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48050.17</v>
      </c>
      <c r="D19" s="20">
        <f>D20+D21+D22+D23</f>
        <v>68212.58</v>
      </c>
      <c r="E19" s="20">
        <f>E20+E21+E22+E23</f>
        <v>60470.99</v>
      </c>
      <c r="F19" s="20">
        <f>F20+F21+F22+F23</f>
        <v>55791.76</v>
      </c>
      <c r="G19" s="24">
        <f>E19/D19*100</f>
        <v>88.65078846160048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48050.17</v>
      </c>
      <c r="D21" s="7">
        <v>68212.58</v>
      </c>
      <c r="E21" s="7">
        <v>60470.99</v>
      </c>
      <c r="F21" s="7">
        <f>C21+D21-E21</f>
        <v>55791.76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3601.92</v>
      </c>
      <c r="D27" s="34">
        <f>D28+D29+D30+D31+D32+D33+D34+D35+D36+D37+D41</f>
        <v>56971.21</v>
      </c>
      <c r="E27" s="34">
        <f>E19</f>
        <v>60470.99</v>
      </c>
      <c r="F27" s="34">
        <f>C27+E27-D27</f>
        <v>7101.699999999997</v>
      </c>
    </row>
    <row r="28" spans="1:8" ht="21.75" customHeight="1">
      <c r="A28"/>
      <c r="B28" s="14" t="s">
        <v>38</v>
      </c>
      <c r="C28" s="7"/>
      <c r="D28" s="7">
        <v>6775.55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f>9951.47+2165.49</f>
        <v>12116.96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1313.64</f>
        <v>1313.64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359+9946+2681</f>
        <v>12986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2601.44</f>
        <v>2601.44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15213.720000000001</v>
      </c>
      <c r="E37" s="9"/>
      <c r="F37" s="9"/>
      <c r="G37"/>
      <c r="H37"/>
    </row>
    <row r="38" spans="2:6" ht="11.25">
      <c r="B38" s="15" t="s">
        <v>37</v>
      </c>
      <c r="C38" s="7"/>
      <c r="D38" s="7">
        <v>11420.85</v>
      </c>
      <c r="E38" s="5"/>
      <c r="F38" s="5"/>
    </row>
    <row r="39" spans="1:8" ht="32.25" customHeight="1">
      <c r="A39"/>
      <c r="B39" s="16" t="s">
        <v>27</v>
      </c>
      <c r="C39" s="25"/>
      <c r="D39" s="25">
        <v>2584.74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1208.13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5963.9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279.69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543.08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5141.13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2019-03-19T16:44:43Z</dcterms:modified>
  <cp:category/>
  <cp:version/>
  <cp:contentType/>
  <cp:contentStatus/>
  <cp:revision>1</cp:revision>
</cp:coreProperties>
</file>