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<sst xmlns="http://schemas.openxmlformats.org/spreadsheetml/2006/main" count="61" uniqueCount="54">
  <si>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</si>
  <si>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</si>
  <si>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</si>
  <si>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</si>
  <si>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</si>
  <si>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</si>
  <si>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</si>
  <si>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</si>
  <si>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</si>
  <si>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</si>
  <si>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</si>
  <si>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</si>
  <si>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</si>
  <si>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</si>
  <si>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</si>
  <si>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</si>
  <si>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</si>
  <si>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</si>
  <si>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</si>
  <si>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</si>
  <si>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</si>
  <si>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</si>
  <si>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</si>
  <si>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</si>
  <si>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</si>
  <si>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</si>
  <si>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</si>
  <si>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</si>
  <si>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</si>
  <si>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</si>
  <si>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</si>
  <si>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</si>
  <si>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</si>
  <si>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</si>
  <si>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</si>
  <si>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</si>
  <si>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</si>
  <si>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</si>
  <si>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</si>
  <si>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</si>
  <si>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</si>
  <si>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</si>
  <si>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</si>
  <si>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</si>
  <si>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</si>
  <si>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</si>
  <si>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</si>
  <si>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</si>
  <si>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</si>
  <si>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</si>
  <si>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</si>
  <si>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</si>
  <si>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</si>
  <si>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Старый Соцгород д. № 26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</si>
</sst>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52"/>
  <sheetViews>
    <sheetView tabSelected="1" zoomScalePageLayoutView="0" workbookViewId="0" topLeftCell="A1">
      <selection activeCell="I7" sqref="I7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452.3</v>
      </c>
    </row>
    <row r="7" spans="1:4" ht="11.25">
      <c r="A7" s="4"/>
      <c r="B7" s="5" t="s">
        <v>5</v>
      </c>
      <c r="C7" s="6" t="s">
        <v>4</v>
      </c>
      <c r="D7" s="7">
        <v>452.3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26648.62</v>
      </c>
      <c r="D12" s="7"/>
      <c r="E12" s="7"/>
      <c r="F12" s="7">
        <f>C12+D12-E12</f>
        <v>26648.62</v>
      </c>
    </row>
    <row r="13" spans="2:6" ht="11.25">
      <c r="B13" s="5" t="s">
        <v>10</v>
      </c>
      <c r="C13" s="7">
        <v>74005.97</v>
      </c>
      <c r="D13" s="7"/>
      <c r="E13" s="7"/>
      <c r="F13" s="7">
        <f>C13+D13-E13</f>
        <v>74005.97</v>
      </c>
    </row>
    <row r="14" spans="2:6" ht="11.25">
      <c r="B14" s="10" t="s">
        <v>11</v>
      </c>
      <c r="C14" s="22">
        <f>C12+C13</f>
        <v>100654.59</v>
      </c>
      <c r="D14" s="22">
        <f>D12+D13</f>
        <v>0</v>
      </c>
      <c r="E14" s="22">
        <f>SUM(E12:E13)</f>
        <v>0</v>
      </c>
      <c r="F14" s="22">
        <f>F12+F13</f>
        <v>100654.59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96770.82</v>
      </c>
      <c r="D19" s="20">
        <f>D20+D21+D22+D23</f>
        <v>148235.8</v>
      </c>
      <c r="E19" s="20">
        <f>E20+E21+E22+E23</f>
        <v>89935.86</v>
      </c>
      <c r="F19" s="20">
        <f>F20+F21+F22+F23</f>
        <v>155070.76</v>
      </c>
      <c r="G19" s="24">
        <f>E19/D19*100</f>
        <v>60.670809615490995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96770.82</v>
      </c>
      <c r="D21" s="7">
        <v>148235.8</v>
      </c>
      <c r="E21" s="7">
        <v>89935.86</v>
      </c>
      <c r="F21" s="7">
        <f>C21+D21-E21</f>
        <v>155070.76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11" ht="11.25">
      <c r="B27" s="30"/>
      <c r="C27" s="34">
        <v>-100822.87</v>
      </c>
      <c r="D27" s="34">
        <f>D28+D29+D30+D31+D32+D33+D34+D35+D36+D37+D41</f>
        <v>101637.19</v>
      </c>
      <c r="E27" s="34">
        <f>E19</f>
        <v>89935.86</v>
      </c>
      <c r="F27" s="34">
        <f>C27+E27-D27</f>
        <v>-112524.2</v>
      </c>
      <c r="K27" s="34">
        <f>K28+K29+K30+K31+K32+K33+K34+K35+K36+K37+K41</f>
        <v>101637.19</v>
      </c>
    </row>
    <row r="28" spans="1:11" ht="21.75" customHeight="1">
      <c r="A28"/>
      <c r="B28" s="14" t="s">
        <v>38</v>
      </c>
      <c r="C28" s="7"/>
      <c r="D28" s="7">
        <v>9172.64</v>
      </c>
      <c r="E28" s="9"/>
      <c r="F28" s="9"/>
      <c r="G28"/>
      <c r="H28"/>
      <c r="K28" s="7">
        <v>9172.64</v>
      </c>
    </row>
    <row r="29" spans="2:11" ht="13.5" customHeight="1">
      <c r="B29" s="32" t="s">
        <v>40</v>
      </c>
      <c r="C29" s="7"/>
      <c r="D29" s="7">
        <v>513</v>
      </c>
      <c r="E29" s="5"/>
      <c r="F29" s="5"/>
      <c r="K29" s="7">
        <v>513</v>
      </c>
    </row>
    <row r="30" spans="2:11" ht="11.25">
      <c r="B30" s="5" t="s">
        <v>22</v>
      </c>
      <c r="C30" s="7"/>
      <c r="D30" s="7">
        <v>21820.25</v>
      </c>
      <c r="E30" s="5"/>
      <c r="F30" s="5"/>
      <c r="K30" s="7">
        <v>21820.25</v>
      </c>
    </row>
    <row r="31" spans="1:11" ht="11.25" customHeight="1">
      <c r="A31"/>
      <c r="B31" s="14" t="s">
        <v>23</v>
      </c>
      <c r="C31" s="7"/>
      <c r="D31" s="7"/>
      <c r="E31" s="9"/>
      <c r="F31" s="9"/>
      <c r="G31"/>
      <c r="H31"/>
      <c r="K31" s="7"/>
    </row>
    <row r="32" spans="1:11" ht="11.25" customHeight="1">
      <c r="A32"/>
      <c r="B32" s="14" t="s">
        <v>24</v>
      </c>
      <c r="C32" s="7"/>
      <c r="D32" s="7"/>
      <c r="E32" s="9"/>
      <c r="F32" s="9"/>
      <c r="G32"/>
      <c r="H32"/>
      <c r="K32" s="7"/>
    </row>
    <row r="33" spans="1:11" ht="20.25" customHeight="1">
      <c r="A33"/>
      <c r="B33" s="14" t="s">
        <v>31</v>
      </c>
      <c r="C33" s="7"/>
      <c r="D33" s="7"/>
      <c r="E33" s="9"/>
      <c r="F33" s="9"/>
      <c r="G33"/>
      <c r="H33"/>
      <c r="K33" s="7"/>
    </row>
    <row r="34" spans="1:11" ht="32.25" customHeight="1">
      <c r="A34"/>
      <c r="B34" s="14" t="s">
        <v>25</v>
      </c>
      <c r="C34" s="7"/>
      <c r="D34" s="7">
        <v>3472</v>
      </c>
      <c r="E34" s="9"/>
      <c r="F34" s="9"/>
      <c r="G34"/>
      <c r="H34"/>
      <c r="K34" s="7">
        <v>3472</v>
      </c>
    </row>
    <row r="35" spans="1:11" ht="21.75" customHeight="1">
      <c r="A35"/>
      <c r="B35" s="14" t="s">
        <v>33</v>
      </c>
      <c r="C35" s="7"/>
      <c r="D35" s="7">
        <f>3778+8979+19448+1373</f>
        <v>33578</v>
      </c>
      <c r="E35" s="9"/>
      <c r="F35" s="9"/>
      <c r="G35"/>
      <c r="H35"/>
      <c r="K35" s="7">
        <f>3778+8979+19448+1373</f>
        <v>33578</v>
      </c>
    </row>
    <row r="36" spans="1:11" ht="11.25" customHeight="1">
      <c r="A36"/>
      <c r="B36" s="14" t="s">
        <v>34</v>
      </c>
      <c r="C36" s="7"/>
      <c r="D36" s="7">
        <f>3521.79+2931.61</f>
        <v>6453.4</v>
      </c>
      <c r="E36" s="9"/>
      <c r="F36" s="9"/>
      <c r="G36"/>
      <c r="H36"/>
      <c r="K36" s="7">
        <f>3521.79+2931.61</f>
        <v>6453.4</v>
      </c>
    </row>
    <row r="37" spans="1:11" ht="11.25" customHeight="1">
      <c r="A37"/>
      <c r="B37" s="14" t="s">
        <v>26</v>
      </c>
      <c r="C37" s="7"/>
      <c r="D37" s="7">
        <f>SUM(D38:D40)</f>
        <v>21792.969999999998</v>
      </c>
      <c r="E37" s="9"/>
      <c r="F37" s="9"/>
      <c r="G37"/>
      <c r="H37"/>
      <c r="K37" s="7">
        <f>SUM(K38:K40)</f>
        <v>21792.969999999998</v>
      </c>
    </row>
    <row r="38" spans="2:11" ht="11.25">
      <c r="B38" s="15" t="s">
        <v>37</v>
      </c>
      <c r="C38" s="7"/>
      <c r="D38" s="7">
        <v>15461.39</v>
      </c>
      <c r="E38" s="5"/>
      <c r="F38" s="5"/>
      <c r="K38" s="7">
        <v>15461.39</v>
      </c>
    </row>
    <row r="39" spans="1:11" ht="32.25" customHeight="1">
      <c r="A39"/>
      <c r="B39" s="16" t="s">
        <v>27</v>
      </c>
      <c r="C39" s="25"/>
      <c r="D39" s="25">
        <v>4696.03</v>
      </c>
      <c r="E39" s="9"/>
      <c r="F39" s="9"/>
      <c r="G39"/>
      <c r="H39"/>
      <c r="K39" s="25">
        <v>4696.03</v>
      </c>
    </row>
    <row r="40" spans="1:11" ht="11.25" customHeight="1">
      <c r="A40"/>
      <c r="B40" s="16" t="s">
        <v>28</v>
      </c>
      <c r="C40" s="7"/>
      <c r="D40" s="7">
        <v>1635.55</v>
      </c>
      <c r="E40" s="9"/>
      <c r="F40" s="9"/>
      <c r="G40"/>
      <c r="H40"/>
      <c r="K40" s="7">
        <v>1635.55</v>
      </c>
    </row>
    <row r="41" spans="1:11" ht="21.75" customHeight="1">
      <c r="A41"/>
      <c r="B41" s="16" t="s">
        <v>45</v>
      </c>
      <c r="C41" s="7"/>
      <c r="D41" s="7">
        <f>D42+D43+D44+D45</f>
        <v>4834.93</v>
      </c>
      <c r="E41" s="9"/>
      <c r="F41" s="9"/>
      <c r="G41"/>
      <c r="H41"/>
      <c r="K41" s="7">
        <f>K42+K43+K44+K45</f>
        <v>4834.93</v>
      </c>
    </row>
    <row r="42" spans="1:11" ht="11.25" customHeight="1">
      <c r="A42"/>
      <c r="B42" s="16" t="s">
        <v>46</v>
      </c>
      <c r="C42" s="7"/>
      <c r="D42" s="7">
        <v>466.21</v>
      </c>
      <c r="E42" s="9"/>
      <c r="F42" s="9"/>
      <c r="G42"/>
      <c r="H42"/>
      <c r="K42" s="7">
        <v>466.21</v>
      </c>
    </row>
    <row r="43" spans="1:11" ht="11.25" customHeight="1">
      <c r="A43"/>
      <c r="B43" s="16" t="s">
        <v>47</v>
      </c>
      <c r="C43" s="7"/>
      <c r="D43" s="7">
        <v>903.12</v>
      </c>
      <c r="E43" s="9"/>
      <c r="F43" s="9"/>
      <c r="G43"/>
      <c r="H43"/>
      <c r="K43" s="7">
        <v>903.12</v>
      </c>
    </row>
    <row r="44" spans="2:11" ht="11.25">
      <c r="B44" s="16" t="s">
        <v>48</v>
      </c>
      <c r="C44" s="7"/>
      <c r="D44" s="7">
        <v>0</v>
      </c>
      <c r="E44" s="9"/>
      <c r="F44" s="9"/>
      <c r="K44" s="7">
        <v>0</v>
      </c>
    </row>
    <row r="45" spans="2:11" ht="11.25">
      <c r="B45" s="16" t="s">
        <v>49</v>
      </c>
      <c r="C45" s="7"/>
      <c r="D45" s="7">
        <v>3465.6</v>
      </c>
      <c r="E45" s="9"/>
      <c r="F45" s="9"/>
      <c r="K45" s="7">
        <v>3465.6</v>
      </c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2020-03-12T10:31:56Z</dcterms:modified>
  <cp:category/>
  <cp:version/>
  <cp:contentType/>
  <cp:contentStatus/>
  <cp:revision>1</cp:revision>
</cp:coreProperties>
</file>