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<sst xmlns="http://schemas.openxmlformats.org/spreadsheetml/2006/main" count="61" uniqueCount="54">
  <si>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</si>
  <si>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</si>
  <si>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</si>
  <si>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</si>
  <si>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</si>
  <si>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</si>
  <si>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</si>
  <si>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</si>
  <si>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</si>
  <si>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</si>
  <si>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</si>
  <si>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</si>
  <si>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</si>
  <si>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</si>
  <si>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</si>
  <si>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</si>
  <si>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</si>
  <si>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</si>
  <si>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</si>
  <si>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</si>
  <si>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</si>
  <si>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</si>
  <si>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</si>
  <si>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</si>
  <si>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</si>
  <si>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</si>
  <si>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</si>
  <si>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</si>
  <si>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</si>
  <si>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</si>
  <si>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</si>
  <si>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</si>
  <si>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</si>
  <si>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</si>
  <si>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</si>
  <si>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</si>
  <si>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</si>
  <si>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</si>
  <si>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</si>
  <si>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</si>
  <si>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</si>
  <si>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</si>
  <si>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</si>
  <si>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</si>
  <si>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</si>
  <si>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</si>
  <si>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</si>
  <si>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</si>
  <si>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</si>
  <si>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</si>
  <si>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</si>
  <si>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</si>
  <si>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</si>
  <si>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г,Старый Соцгород д. № 36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</si>
</sst>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3">
      <selection activeCell="F27" sqref="F2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585.3</v>
      </c>
    </row>
    <row r="7" spans="1:4" ht="11.25">
      <c r="A7" s="4"/>
      <c r="B7" s="5" t="s">
        <v>5</v>
      </c>
      <c r="C7" s="6" t="s">
        <v>4</v>
      </c>
      <c r="D7" s="7">
        <v>585.3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12540.59</v>
      </c>
      <c r="D12" s="7"/>
      <c r="E12" s="7"/>
      <c r="F12" s="7">
        <f>C12+D12-E12</f>
        <v>12540.59</v>
      </c>
    </row>
    <row r="13" spans="2:6" ht="11.25">
      <c r="B13" s="5" t="s">
        <v>10</v>
      </c>
      <c r="C13" s="7">
        <v>34717.9</v>
      </c>
      <c r="D13" s="7"/>
      <c r="E13" s="7"/>
      <c r="F13" s="7">
        <f>C13+D13-E13</f>
        <v>34717.9</v>
      </c>
    </row>
    <row r="14" spans="2:6" ht="11.25">
      <c r="B14" s="10" t="s">
        <v>11</v>
      </c>
      <c r="C14" s="22">
        <f>C12+C13</f>
        <v>47258.490000000005</v>
      </c>
      <c r="D14" s="22">
        <f>D12+D13</f>
        <v>0</v>
      </c>
      <c r="E14" s="22">
        <f>SUM(E12:E13)</f>
        <v>0</v>
      </c>
      <c r="F14" s="22">
        <f>F12+F13</f>
        <v>47258.490000000005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55999.32</v>
      </c>
      <c r="D19" s="20">
        <f>D20+D21+D22+D23</f>
        <v>147165.2</v>
      </c>
      <c r="E19" s="20">
        <f>E20+E21+E22+E23</f>
        <v>114485.01</v>
      </c>
      <c r="F19" s="20">
        <f>F20+F21+F22+F23</f>
        <v>88679.51000000002</v>
      </c>
      <c r="G19" s="24">
        <f>E19/D19*100</f>
        <v>77.7935340691957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55999.32</v>
      </c>
      <c r="D21" s="7">
        <v>147165.2</v>
      </c>
      <c r="E21" s="7">
        <v>114485.01</v>
      </c>
      <c r="F21" s="7">
        <f>C21+D21-E21</f>
        <v>88679.51000000002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-103596.42</v>
      </c>
      <c r="D27" s="34">
        <f>D28+D29+D30+D31+D32+D33+D34+D35+D36+D37+D41</f>
        <v>154605.68000000002</v>
      </c>
      <c r="E27" s="34">
        <f>E19</f>
        <v>114485.01</v>
      </c>
      <c r="F27" s="34">
        <f>C27+E27-D27</f>
        <v>-143717.09000000003</v>
      </c>
    </row>
    <row r="28" spans="1:8" ht="21.75" customHeight="1">
      <c r="A28"/>
      <c r="B28" s="14" t="s">
        <v>38</v>
      </c>
      <c r="C28" s="7"/>
      <c r="D28" s="7">
        <f>12080.59+413.34</f>
        <v>12493.93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10257</v>
      </c>
      <c r="E29" s="5"/>
      <c r="F29" s="5"/>
    </row>
    <row r="30" spans="2:6" ht="11.25">
      <c r="B30" s="5" t="s">
        <v>22</v>
      </c>
      <c r="C30" s="7"/>
      <c r="D30" s="7">
        <v>33571.67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v>6538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/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16633+9350+863</f>
        <v>26846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v>8658.28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26450.820000000003</v>
      </c>
      <c r="E37" s="9"/>
      <c r="F37" s="9"/>
      <c r="G37"/>
      <c r="H37"/>
    </row>
    <row r="38" spans="2:6" ht="11.25">
      <c r="B38" s="15" t="s">
        <v>37</v>
      </c>
      <c r="C38" s="7"/>
      <c r="D38" s="7">
        <v>20306.74</v>
      </c>
      <c r="E38" s="5"/>
      <c r="F38" s="5"/>
    </row>
    <row r="39" spans="1:8" ht="32.25" customHeight="1">
      <c r="A39"/>
      <c r="B39" s="16" t="s">
        <v>27</v>
      </c>
      <c r="C39" s="25"/>
      <c r="D39" s="25">
        <v>3999.18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2144.9</v>
      </c>
      <c r="E40" s="9"/>
      <c r="F40" s="9"/>
      <c r="G40"/>
      <c r="H40"/>
    </row>
    <row r="41" spans="1:8" ht="24.75" customHeight="1">
      <c r="A41"/>
      <c r="B41" s="16" t="s">
        <v>45</v>
      </c>
      <c r="C41" s="7"/>
      <c r="D41" s="7">
        <f>D42+D43+D44+D45</f>
        <v>29789.980000000003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573.84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1143.58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28072.56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2019-06-17T08:13:56Z</cp:lastPrinted>
  <dcterms:created xsi:type="dcterms:W3CDTF">2017-02-17T04:02:19Z</dcterms:created>
  <dcterms:modified xsi:type="dcterms:W3CDTF">2020-03-16T13:04:32Z</dcterms:modified>
  <cp:category/>
  <cp:version/>
  <cp:contentType/>
  <cp:contentStatus/>
  <cp:revision>1</cp:revision>
</cp:coreProperties>
</file>