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<sst xmlns="http://schemas.openxmlformats.org/spreadsheetml/2006/main" count="61" uniqueCount="54">
  <si>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</si>
  <si>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</si>
  <si>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</si>
  <si>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</si>
  <si>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</si>
  <si>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</si>
  <si>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</si>
  <si>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</si>
  <si>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</si>
  <si>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</si>
  <si>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</si>
  <si>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</si>
  <si>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</si>
  <si>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</si>
  <si>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</si>
  <si>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</si>
  <si>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</si>
  <si>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</si>
  <si>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</si>
  <si>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</si>
  <si>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</si>
  <si>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</si>
  <si>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</si>
  <si>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</si>
  <si>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</si>
  <si>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</si>
  <si>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</si>
  <si>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</si>
  <si>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</si>
  <si>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</si>
  <si>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</si>
  <si>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</si>
  <si>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</si>
  <si>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</si>
  <si>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</si>
  <si>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</si>
  <si>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</si>
  <si>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</si>
  <si>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</si>
  <si>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</si>
  <si>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</si>
  <si>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</si>
  <si>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</si>
  <si>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</si>
  <si>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Озерная ул, дом № 16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</si>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</sst>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7">
      <selection activeCell="M35" sqref="M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2367</v>
      </c>
    </row>
    <row r="7" spans="1:4" ht="11.25">
      <c r="A7" s="4"/>
      <c r="B7" s="5" t="s">
        <v>5</v>
      </c>
      <c r="C7" s="6" t="s">
        <v>4</v>
      </c>
      <c r="D7" s="7">
        <v>2367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16238.08</v>
      </c>
      <c r="D12" s="7">
        <v>62932.86</v>
      </c>
      <c r="E12" s="7">
        <v>58024.24</v>
      </c>
      <c r="F12" s="7">
        <f>C12+D12-E12</f>
        <v>21146.700000000004</v>
      </c>
    </row>
    <row r="13" spans="2:6" ht="11.25">
      <c r="B13" s="5" t="s">
        <v>10</v>
      </c>
      <c r="C13" s="7">
        <v>32884.94</v>
      </c>
      <c r="D13" s="7">
        <v>115038.28</v>
      </c>
      <c r="E13" s="7">
        <v>106746.46</v>
      </c>
      <c r="F13" s="7">
        <f>C13+D13-E13</f>
        <v>41176.759999999995</v>
      </c>
    </row>
    <row r="14" spans="2:6" ht="11.25">
      <c r="B14" s="10" t="s">
        <v>11</v>
      </c>
      <c r="C14" s="22">
        <f>C12+C13</f>
        <v>49123.020000000004</v>
      </c>
      <c r="D14" s="22">
        <f>D12+D13</f>
        <v>177971.14</v>
      </c>
      <c r="E14" s="22">
        <f>SUM(E12:E13)</f>
        <v>164770.7</v>
      </c>
      <c r="F14" s="22">
        <f>F12+F13</f>
        <v>62323.46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102072.49</v>
      </c>
      <c r="D19" s="20">
        <f>D20+D21+D22+D23</f>
        <v>486894.61</v>
      </c>
      <c r="E19" s="20">
        <f>E20+E21+E22+E23</f>
        <v>474171.04</v>
      </c>
      <c r="F19" s="20">
        <f>F20+F21+F22+F23</f>
        <v>114796.06</v>
      </c>
      <c r="G19" s="24">
        <f>E19/D19*100</f>
        <v>97.38679177409666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102072.49</v>
      </c>
      <c r="D21" s="7">
        <v>486894.61</v>
      </c>
      <c r="E21" s="7">
        <v>474171.04</v>
      </c>
      <c r="F21" s="7">
        <f>C21+D21-E21</f>
        <v>114796.06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5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-4591.38</v>
      </c>
      <c r="D27" s="34">
        <f>D28+D29+D30+D31+D32+D33+D34+D35+D36+D37+D41</f>
        <v>462589.63000000006</v>
      </c>
      <c r="E27" s="34">
        <f>E19</f>
        <v>474171.04</v>
      </c>
      <c r="F27" s="34">
        <f>C27+E27-D27</f>
        <v>6990.0299999999115</v>
      </c>
    </row>
    <row r="28" spans="1:8" ht="21.75" customHeight="1">
      <c r="A28"/>
      <c r="B28" s="14" t="s">
        <v>38</v>
      </c>
      <c r="C28" s="7"/>
      <c r="D28" s="7">
        <f>12976+582.27+2949.78+55387.82</f>
        <v>71895.87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2304</v>
      </c>
      <c r="E29" s="5"/>
      <c r="F29" s="5"/>
    </row>
    <row r="30" spans="2:6" ht="11.25">
      <c r="B30" s="5" t="s">
        <v>22</v>
      </c>
      <c r="C30" s="7"/>
      <c r="D30" s="7">
        <v>67771.91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38000+12000</f>
        <v>50000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1200+27912.12</f>
        <v>29112.12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25649+2957+1495+15338+24000</f>
        <v>69439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16190.28+16358.54</f>
        <v>32548.82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108793.37999999999</v>
      </c>
      <c r="E37" s="9"/>
      <c r="F37" s="9"/>
      <c r="G37"/>
      <c r="H37"/>
    </row>
    <row r="38" spans="2:6" ht="11.25">
      <c r="B38" s="15" t="s">
        <v>37</v>
      </c>
      <c r="C38" s="7"/>
      <c r="D38" s="7">
        <v>81162.68</v>
      </c>
      <c r="E38" s="5"/>
      <c r="F38" s="5"/>
    </row>
    <row r="39" spans="1:8" ht="32.25" customHeight="1">
      <c r="A39"/>
      <c r="B39" s="16" t="s">
        <v>27</v>
      </c>
      <c r="C39" s="25"/>
      <c r="D39" s="25">
        <v>19320.78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8309.92</v>
      </c>
      <c r="E40" s="9"/>
      <c r="F40" s="9"/>
      <c r="G40"/>
      <c r="H40"/>
    </row>
    <row r="41" spans="1:8" ht="24" customHeight="1">
      <c r="A41"/>
      <c r="B41" s="16" t="s">
        <v>46</v>
      </c>
      <c r="C41" s="7"/>
      <c r="D41" s="7">
        <f>D42+D43+D44+D45</f>
        <v>30724.530000000002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1504.37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2697.07</v>
      </c>
      <c r="E43" s="9"/>
      <c r="F43" s="9"/>
      <c r="G43"/>
      <c r="H43"/>
    </row>
    <row r="44" spans="2:6" ht="11.25">
      <c r="B44" s="16" t="s">
        <v>49</v>
      </c>
      <c r="C44" s="7"/>
      <c r="D44" s="7">
        <f>1701.54+1475.97</f>
        <v>3177.51</v>
      </c>
      <c r="E44" s="9"/>
      <c r="F44" s="9"/>
    </row>
    <row r="45" spans="2:6" ht="11.25">
      <c r="B45" s="16" t="s">
        <v>50</v>
      </c>
      <c r="C45" s="7"/>
      <c r="D45" s="7">
        <v>23345.58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2017-03-03T04:04:12Z</cp:lastPrinted>
  <dcterms:created xsi:type="dcterms:W3CDTF">2017-02-17T04:02:19Z</dcterms:created>
  <dcterms:modified xsi:type="dcterms:W3CDTF">2018-03-23T08:54:28Z</dcterms:modified>
  <cp:category/>
  <cp:version/>
  <cp:contentType/>
  <cp:contentStatus/>
  <cp:revision>1</cp:revision>
</cp:coreProperties>
</file>