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<sst xmlns="http://schemas.openxmlformats.org/spreadsheetml/2006/main" count="61" uniqueCount="54">
  <si>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</si>
  <si>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</si>
  <si>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</si>
  <si>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</si>
  <si>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</si>
  <si>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</si>
  <si>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</si>
  <si>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</si>
  <si>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</si>
  <si>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</si>
  <si>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</si>
  <si>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</si>
  <si>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</si>
  <si>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</si>
  <si>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</si>
  <si>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</si>
  <si>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</si>
  <si>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</si>
  <si>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</si>
  <si>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</si>
  <si>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</si>
  <si>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</si>
  <si>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</si>
  <si>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</si>
  <si>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</si>
  <si>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</si>
  <si>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</si>
  <si>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</si>
  <si>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</si>
  <si>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</si>
  <si>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</si>
  <si>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</si>
  <si>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</si>
  <si>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</si>
  <si>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</si>
  <si>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</si>
  <si>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</si>
  <si>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</si>
  <si>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</si>
  <si>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</si>
  <si>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</si>
  <si>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</si>
  <si>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</si>
  <si>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</si>
  <si>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18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</si>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</sst>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N33" sqref="N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402.6</v>
      </c>
    </row>
    <row r="7" spans="1:4" ht="11.25">
      <c r="A7" s="4"/>
      <c r="B7" s="5" t="s">
        <v>5</v>
      </c>
      <c r="C7" s="6" t="s">
        <v>4</v>
      </c>
      <c r="D7" s="7">
        <v>402.6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3631.04</v>
      </c>
      <c r="D12" s="7">
        <v>7246.64</v>
      </c>
      <c r="E12" s="7">
        <v>5391.97</v>
      </c>
      <c r="F12" s="7">
        <f>C12+D12-E12</f>
        <v>5485.71</v>
      </c>
    </row>
    <row r="13" spans="2:6" ht="11.25">
      <c r="B13" s="5" t="s">
        <v>10</v>
      </c>
      <c r="C13" s="7">
        <v>9578.71</v>
      </c>
      <c r="D13" s="7">
        <v>16848.71</v>
      </c>
      <c r="E13" s="7">
        <v>11939.51</v>
      </c>
      <c r="F13" s="7">
        <f>C13+D13-E13</f>
        <v>14487.909999999998</v>
      </c>
    </row>
    <row r="14" spans="2:6" ht="11.25">
      <c r="B14" s="10" t="s">
        <v>11</v>
      </c>
      <c r="C14" s="22">
        <f>C12+C13</f>
        <v>13209.75</v>
      </c>
      <c r="D14" s="22">
        <f>D12+D13</f>
        <v>24095.35</v>
      </c>
      <c r="E14" s="22">
        <f>SUM(E12:E13)</f>
        <v>17331.48</v>
      </c>
      <c r="F14" s="22">
        <f>F12+F13</f>
        <v>19973.62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23996.06</v>
      </c>
      <c r="D19" s="20">
        <f>D20+D21+D22+D23</f>
        <v>84870</v>
      </c>
      <c r="E19" s="20">
        <f>E20+E21+E22+E23</f>
        <v>89244</v>
      </c>
      <c r="F19" s="20">
        <f>F20+F21+F22+F23</f>
        <v>19622.059999999998</v>
      </c>
      <c r="G19" s="24">
        <f>E19/D19*100</f>
        <v>105.15376458112407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23996.06</v>
      </c>
      <c r="D21" s="7">
        <v>84870</v>
      </c>
      <c r="E21" s="7">
        <v>89244</v>
      </c>
      <c r="F21" s="7">
        <f>C21+D21-E21</f>
        <v>19622.059999999998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53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-3556.86</v>
      </c>
      <c r="D27" s="34">
        <f>D28+D29+D30+D31+D32+D33+D34+D35+D36+D37+D41</f>
        <v>92765.10999999999</v>
      </c>
      <c r="E27" s="34">
        <f>E19</f>
        <v>89244</v>
      </c>
      <c r="F27" s="34">
        <f>C27+E27-D27</f>
        <v>-7077.969999999987</v>
      </c>
    </row>
    <row r="28" spans="1:8" ht="21.75" customHeight="1">
      <c r="A28"/>
      <c r="B28" s="14" t="s">
        <v>38</v>
      </c>
      <c r="C28" s="7"/>
      <c r="D28" s="7">
        <f>1757+9420.83</f>
        <v>11177.83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11237.96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6128+4000+5400+11019.25</f>
        <v>26547.25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325+3168+2369+4864.55</f>
        <v>10726.55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2753.78+2000</f>
        <v>4753.780000000001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18440.989999999998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13804.86</v>
      </c>
      <c r="E38" s="5"/>
      <c r="F38" s="5"/>
    </row>
    <row r="39" spans="1:8" ht="32.25" customHeight="1">
      <c r="A39"/>
      <c r="B39" s="16" t="s">
        <v>27</v>
      </c>
      <c r="C39" s="25"/>
      <c r="D39" s="25">
        <v>3222.71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1413.42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9880.75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183.15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494.32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9203.28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6" t="s">
        <v>20</v>
      </c>
      <c r="C48" s="37" t="s">
        <v>51</v>
      </c>
      <c r="D48" s="37" t="s">
        <v>32</v>
      </c>
      <c r="E48" s="37" t="s">
        <v>21</v>
      </c>
      <c r="F48" s="35"/>
    </row>
    <row r="49" spans="2:6" ht="11.25">
      <c r="B49" s="16" t="s">
        <v>52</v>
      </c>
      <c r="C49" s="7"/>
      <c r="D49" s="7"/>
      <c r="E49" s="7"/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2018-03-22T08:57:58Z</dcterms:modified>
  <cp:category/>
  <cp:version/>
  <cp:contentType/>
  <cp:contentStatus/>
  <cp:revision>1</cp:revision>
</cp:coreProperties>
</file>