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<sst xmlns="http://schemas.openxmlformats.org/spreadsheetml/2006/main" count="62" uniqueCount="55">
  <si>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</si>
  <si>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</si>
  <si>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</si>
  <si>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</si>
  <si>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</si>
  <si>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</si>
  <si>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</si>
  <si>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</si>
  <si>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</si>
  <si>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</si>
  <si>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</si>
  <si>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</si>
  <si>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</si>
  <si>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</si>
  <si>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</si>
  <si>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</si>
  <si>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</si>
  <si>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</si>
  <si>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</si>
  <si>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</si>
  <si>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</si>
  <si>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</si>
  <si>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</si>
  <si>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</si>
  <si>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</si>
  <si>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</si>
  <si>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</si>
  <si>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</si>
  <si>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</si>
  <si>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</si>
  <si>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</si>
  <si>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</si>
  <si>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</si>
  <si>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</si>
  <si>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</si>
  <si>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</si>
  <si>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</si>
  <si>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</si>
  <si>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</si>
  <si>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</si>
  <si>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</si>
  <si>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</si>
  <si>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</si>
  <si>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</si>
  <si>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</si>
  <si>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</si>
  <si>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</si>
  <si>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</si>
  <si>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</si>
  <si>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</si>
  <si>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</si>
  <si>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</si>
  <si>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</si>
  <si>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6</t>
  </si>
  <si>
    <t>Капишев Алексей Анатольевич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</si>
</sst>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E51" sqref="E5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4311.1</v>
      </c>
    </row>
    <row r="7" spans="1:4" ht="11.25">
      <c r="A7" s="4"/>
      <c r="B7" s="5" t="s">
        <v>5</v>
      </c>
      <c r="C7" s="6" t="s">
        <v>4</v>
      </c>
      <c r="D7" s="7">
        <v>4311.1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32854.65</v>
      </c>
      <c r="D12" s="7">
        <v>87375.59</v>
      </c>
      <c r="E12" s="7">
        <v>93454.33</v>
      </c>
      <c r="F12" s="7">
        <f>C12+D12-E12</f>
        <v>26775.90999999999</v>
      </c>
    </row>
    <row r="13" spans="2:6" ht="11.25">
      <c r="B13" s="5" t="s">
        <v>10</v>
      </c>
      <c r="C13" s="7">
        <v>79494.8</v>
      </c>
      <c r="D13" s="7">
        <v>199657.89</v>
      </c>
      <c r="E13" s="7">
        <v>211866.05</v>
      </c>
      <c r="F13" s="7">
        <f>C13+D13-E13</f>
        <v>67286.64000000001</v>
      </c>
    </row>
    <row r="14" spans="2:6" ht="11.25">
      <c r="B14" s="10" t="s">
        <v>11</v>
      </c>
      <c r="C14" s="22">
        <f>C12+C13</f>
        <v>112349.45000000001</v>
      </c>
      <c r="D14" s="22">
        <f>D12+D13</f>
        <v>287033.48</v>
      </c>
      <c r="E14" s="22">
        <f>SUM(E12:E13)</f>
        <v>305320.38</v>
      </c>
      <c r="F14" s="22">
        <f>F12+F13</f>
        <v>94062.55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205096.92</v>
      </c>
      <c r="D19" s="20">
        <f>D20+D21+D22+D23</f>
        <v>833613.61</v>
      </c>
      <c r="E19" s="20">
        <f>E20+E21+E22+E23</f>
        <v>823547.97</v>
      </c>
      <c r="F19" s="20">
        <f>F20+F21+F22+F23</f>
        <v>215162.56000000006</v>
      </c>
      <c r="G19" s="24">
        <f>E19/D19*100</f>
        <v>98.79252931103176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205096.92</v>
      </c>
      <c r="D21" s="7">
        <v>833613.61</v>
      </c>
      <c r="E21" s="7">
        <v>823547.97</v>
      </c>
      <c r="F21" s="7">
        <f>C21+D21-E21</f>
        <v>215162.56000000006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-175098.66</v>
      </c>
      <c r="D27" s="34">
        <f>D28+D29+D30+D31+D32+D33+D34+D35+D36+D37+D41</f>
        <v>1097426.33</v>
      </c>
      <c r="E27" s="34">
        <f>E19</f>
        <v>823547.97</v>
      </c>
      <c r="F27" s="34">
        <f>C27+E27-D27</f>
        <v>-448977.02000000014</v>
      </c>
    </row>
    <row r="28" spans="1:13" ht="21.75" customHeight="1">
      <c r="A28"/>
      <c r="B28" s="14" t="s">
        <v>38</v>
      </c>
      <c r="C28" s="7"/>
      <c r="D28" s="7">
        <f>86575.32+296.8+3691</f>
        <v>90563.12000000001</v>
      </c>
      <c r="E28" s="9"/>
      <c r="F28" s="9"/>
      <c r="G28"/>
      <c r="H28"/>
      <c r="M28" s="39"/>
    </row>
    <row r="29" spans="2:6" ht="13.5" customHeight="1">
      <c r="B29" s="32" t="s">
        <v>40</v>
      </c>
      <c r="C29" s="7"/>
      <c r="D29" s="7">
        <v>10992</v>
      </c>
      <c r="E29" s="5"/>
      <c r="F29" s="5"/>
    </row>
    <row r="30" spans="2:6" ht="11.25">
      <c r="B30" s="5" t="s">
        <v>22</v>
      </c>
      <c r="C30" s="7"/>
      <c r="D30" s="7">
        <v>117977.97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27610+9000</f>
        <v>36610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69256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26508+57178+24181+21126+14211.02</f>
        <v>143204.02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33567.96+12000</f>
        <v>45567.96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197407.47</v>
      </c>
      <c r="E37" s="9"/>
      <c r="F37" s="9"/>
      <c r="G37"/>
      <c r="H37"/>
    </row>
    <row r="38" spans="2:6" ht="11.25">
      <c r="B38" s="15" t="s">
        <v>37</v>
      </c>
      <c r="C38" s="7"/>
      <c r="D38" s="7">
        <v>147493.48</v>
      </c>
      <c r="E38" s="5"/>
      <c r="F38" s="5"/>
    </row>
    <row r="39" spans="1:8" ht="32.25" customHeight="1">
      <c r="A39"/>
      <c r="B39" s="16" t="s">
        <v>27</v>
      </c>
      <c r="C39" s="25"/>
      <c r="D39" s="25">
        <v>34447.89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15466.1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385847.79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3318.25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6432.79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376096.75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/>
      <c r="F49"/>
    </row>
    <row r="50" spans="2:6" ht="11.25">
      <c r="B50" s="35" t="s">
        <v>54</v>
      </c>
      <c r="C50" s="7">
        <v>8894.32</v>
      </c>
      <c r="D50" s="6">
        <v>8819.96</v>
      </c>
      <c r="E50" s="6">
        <f>C50*0.35</f>
        <v>3113.0119999999997</v>
      </c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2019-03-24T07:54:02Z</dcterms:modified>
  <cp:category/>
  <cp:version/>
  <cp:contentType/>
  <cp:contentStatus/>
  <cp:revision>1</cp:revision>
</cp:coreProperties>
</file>