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<sst xmlns="http://schemas.openxmlformats.org/spreadsheetml/2006/main" count="52" uniqueCount="48">
  <si>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</si>
  <si>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</si>
  <si>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</si>
  <si>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</si>
  <si>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</si>
  <si>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</si>
  <si>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</si>
  <si>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</si>
  <si>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</si>
  <si>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</si>
  <si>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</si>
  <si>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</si>
  <si>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</si>
  <si>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</si>
  <si>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</si>
  <si>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</si>
  <si>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</si>
  <si>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</si>
  <si>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</si>
  <si>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</si>
  <si>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</si>
  <si>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</si>
  <si>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</si>
  <si>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</si>
  <si>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</si>
  <si>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</si>
  <si>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</si>
  <si>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</si>
  <si>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</si>
  <si>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</si>
  <si>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</si>
  <si>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</si>
  <si>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</si>
  <si>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</si>
  <si>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</si>
  <si>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</si>
  <si>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</si>
  <si>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</si>
  <si>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</si>
  <si>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</si>
  <si>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</si>
  <si>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</si>
  <si>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</si>
  <si>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</si>
  <si>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</si>
  <si>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</si>
  <si>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</si>
  <si>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 Старый Соцгород д. № 25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</si>
</sst>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F28" sqref="F28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8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458.7</v>
      </c>
    </row>
    <row r="7" spans="1:4" ht="11.25">
      <c r="A7" s="4"/>
      <c r="B7" s="5" t="s">
        <v>5</v>
      </c>
      <c r="C7" s="6" t="s">
        <v>4</v>
      </c>
      <c r="D7" s="7">
        <v>458.7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180434.01</v>
      </c>
      <c r="D13" s="19">
        <f>D14+D15+D16+D17</f>
        <v>136234.13</v>
      </c>
      <c r="E13" s="19">
        <f>E14+E15+E16+E17</f>
        <v>80901.11</v>
      </c>
      <c r="F13" s="19">
        <f>F14+F15+F16+F17</f>
        <v>235767.03000000003</v>
      </c>
      <c r="G13" s="22">
        <f>E13/D13*100</f>
        <v>59.38387832769953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180434.01</v>
      </c>
      <c r="D15" s="7">
        <v>136234.13</v>
      </c>
      <c r="E15" s="7">
        <v>80901.11</v>
      </c>
      <c r="F15" s="7">
        <f>C15+D15-E15</f>
        <v>235767.03000000003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9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  <c r="I20" s="37"/>
    </row>
    <row r="21" spans="2:6" ht="11.25">
      <c r="B21" s="28"/>
      <c r="C21" s="32">
        <v>-110570.99</v>
      </c>
      <c r="D21" s="32">
        <f>D22+D23+D24+D25+D26+D27+D28+D29+D30+D31+D35</f>
        <v>101912.12999999999</v>
      </c>
      <c r="E21" s="32">
        <f>E13</f>
        <v>80901.11</v>
      </c>
      <c r="F21" s="32">
        <f>C21+E21-D21</f>
        <v>-131582.01</v>
      </c>
    </row>
    <row r="22" spans="1:8" ht="21.75" customHeight="1">
      <c r="A22"/>
      <c r="B22" s="13" t="s">
        <v>34</v>
      </c>
      <c r="C22" s="7"/>
      <c r="D22" s="7">
        <f>9467.57+413.34</f>
        <v>9880.91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v>1078</v>
      </c>
      <c r="E23" s="5"/>
      <c r="F23" s="5"/>
    </row>
    <row r="24" spans="2:6" ht="11.25">
      <c r="B24" s="5" t="s">
        <v>18</v>
      </c>
      <c r="C24" s="7"/>
      <c r="D24" s="7">
        <v>28368.62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2909</f>
        <v>2909</v>
      </c>
      <c r="E28" s="9"/>
      <c r="F28" s="9"/>
      <c r="G28"/>
      <c r="H28"/>
    </row>
    <row r="29" spans="1:11" ht="21.75" customHeight="1">
      <c r="A29"/>
      <c r="B29" s="13" t="s">
        <v>29</v>
      </c>
      <c r="C29" s="7"/>
      <c r="D29" s="7">
        <f>10976+1870+4488+4488</f>
        <v>21822</v>
      </c>
      <c r="E29" s="9"/>
      <c r="F29" s="9"/>
      <c r="G29"/>
      <c r="H29"/>
      <c r="K29" s="37"/>
    </row>
    <row r="30" spans="1:11" ht="11.25" customHeight="1">
      <c r="A30"/>
      <c r="B30" s="13" t="s">
        <v>30</v>
      </c>
      <c r="C30" s="7"/>
      <c r="D30" s="7">
        <v>11650.7</v>
      </c>
      <c r="E30" s="9"/>
      <c r="F30" s="9"/>
      <c r="G30"/>
      <c r="H30"/>
      <c r="K30" s="37"/>
    </row>
    <row r="31" spans="1:8" ht="11.25" customHeight="1">
      <c r="A31"/>
      <c r="B31" s="13" t="s">
        <v>22</v>
      </c>
      <c r="C31" s="7"/>
      <c r="D31" s="7">
        <f>SUM(D32:D34)</f>
        <v>21263.5</v>
      </c>
      <c r="E31" s="9"/>
      <c r="F31" s="9"/>
      <c r="G31"/>
      <c r="H31"/>
    </row>
    <row r="32" spans="2:6" ht="11.25">
      <c r="B32" s="14" t="s">
        <v>33</v>
      </c>
      <c r="C32" s="7"/>
      <c r="D32" s="7">
        <v>15914.41</v>
      </c>
      <c r="E32" s="5"/>
      <c r="F32" s="5"/>
    </row>
    <row r="33" spans="1:8" ht="32.25" customHeight="1">
      <c r="A33"/>
      <c r="B33" s="15" t="s">
        <v>23</v>
      </c>
      <c r="C33" s="23"/>
      <c r="D33" s="23">
        <v>3668.14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1680.95</v>
      </c>
      <c r="E34" s="9"/>
      <c r="F34" s="9"/>
      <c r="G34"/>
      <c r="H34"/>
    </row>
    <row r="35" spans="1:8" ht="22.5" customHeight="1">
      <c r="A35"/>
      <c r="B35" s="15" t="s">
        <v>39</v>
      </c>
      <c r="C35" s="7"/>
      <c r="D35" s="7">
        <f>D36+D37+D38+D39</f>
        <v>4939.400000000001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457.68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911.96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3569.76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2020-03-16T10:38:14Z</dcterms:modified>
  <cp:category/>
  <cp:version/>
  <cp:contentType/>
  <cp:contentStatus/>
  <cp:revision>1</cp:revision>
</cp:coreProperties>
</file>