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<sst xmlns="http://schemas.openxmlformats.org/spreadsheetml/2006/main" count="52" uniqueCount="48">
  <si>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</si>
  <si>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</si>
  <si>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</si>
  <si>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</si>
  <si>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</si>
  <si>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</si>
  <si>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</si>
  <si>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</si>
  <si>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</si>
  <si>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</si>
  <si>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</si>
  <si>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</si>
  <si>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</si>
  <si>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</si>
  <si>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</si>
  <si>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</si>
  <si>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</si>
  <si>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</si>
  <si>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</si>
  <si>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</si>
  <si>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</si>
  <si>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</si>
  <si>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</si>
  <si>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</si>
  <si>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</si>
  <si>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</si>
  <si>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</si>
  <si>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</si>
  <si>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</si>
  <si>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</si>
  <si>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</si>
  <si>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</si>
  <si>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</si>
  <si>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</si>
  <si>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</si>
  <si>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</si>
  <si>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</si>
  <si>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</si>
  <si>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</si>
  <si>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</si>
  <si>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</si>
  <si>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</si>
  <si>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</si>
  <si>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</si>
  <si>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</si>
  <si>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</si>
  <si>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</si>
  <si>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г,Шевченко д. № 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</si>
</sst>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J46"/>
  <sheetViews>
    <sheetView tabSelected="1" zoomScalePageLayoutView="0" workbookViewId="0" topLeftCell="A2">
      <selection activeCell="F21" sqref="F21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7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575.8</v>
      </c>
    </row>
    <row r="7" spans="1:4" ht="11.25">
      <c r="A7" s="4"/>
      <c r="B7" s="5" t="s">
        <v>5</v>
      </c>
      <c r="C7" s="6" t="s">
        <v>4</v>
      </c>
      <c r="D7" s="7">
        <v>575.8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</f>
        <v>42666.22</v>
      </c>
      <c r="D13" s="19">
        <f>D14+D15+D14</f>
        <v>144112.97</v>
      </c>
      <c r="E13" s="19">
        <f>E14+E15+E14</f>
        <v>147306.99</v>
      </c>
      <c r="F13" s="19">
        <f>F14+F15+F14</f>
        <v>39472.20000000001</v>
      </c>
      <c r="G13" s="22">
        <f>E13/D13*100</f>
        <v>102.21633070222617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42666.22</v>
      </c>
      <c r="D15" s="7">
        <v>144112.97</v>
      </c>
      <c r="E15" s="7">
        <v>147306.99</v>
      </c>
      <c r="F15" s="7">
        <f>C15+D15-E15</f>
        <v>39472.20000000001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f>C17+D17-E17</f>
        <v>0</v>
      </c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0" ht="11.25">
      <c r="B21" s="28"/>
      <c r="C21" s="32">
        <v>-2605.96</v>
      </c>
      <c r="D21" s="32">
        <f>D22+D23+D24+D25+D26+D27+D28+D29+D30+D31+D35</f>
        <v>137920.48</v>
      </c>
      <c r="E21" s="32">
        <f>E13</f>
        <v>147306.99</v>
      </c>
      <c r="F21" s="32">
        <f>C21+E21-D21</f>
        <v>6780.549999999988</v>
      </c>
      <c r="J21" s="37"/>
    </row>
    <row r="22" spans="1:8" ht="21.75" customHeight="1">
      <c r="A22"/>
      <c r="B22" s="13" t="s">
        <v>34</v>
      </c>
      <c r="C22" s="7"/>
      <c r="D22" s="7">
        <f>12091.8+413.34</f>
        <v>12505.14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4680</v>
      </c>
      <c r="E23" s="5"/>
      <c r="F23" s="5"/>
    </row>
    <row r="24" spans="2:6" ht="11.25">
      <c r="B24" s="5" t="s">
        <v>18</v>
      </c>
      <c r="C24" s="7"/>
      <c r="D24" s="7">
        <v>29651.35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600+9600</f>
        <v>10200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v>36920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4582.67+3009.39</f>
        <v>7592.0599999999995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27929.760000000002</v>
      </c>
      <c r="E31" s="9"/>
      <c r="F31" s="9"/>
      <c r="G31"/>
      <c r="H31"/>
    </row>
    <row r="32" spans="2:6" ht="11.25">
      <c r="B32" s="14" t="s">
        <v>33</v>
      </c>
      <c r="C32" s="7"/>
      <c r="D32" s="7">
        <v>20299.82</v>
      </c>
      <c r="E32" s="5"/>
      <c r="F32" s="5"/>
    </row>
    <row r="33" spans="1:8" ht="32.25" customHeight="1">
      <c r="A33"/>
      <c r="B33" s="15" t="s">
        <v>23</v>
      </c>
      <c r="C33" s="23"/>
      <c r="D33" s="23">
        <v>5519.86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2110.08</v>
      </c>
      <c r="E34" s="9"/>
      <c r="F34" s="9"/>
      <c r="G34"/>
      <c r="H34"/>
    </row>
    <row r="35" spans="1:8" ht="21.75" customHeight="1">
      <c r="A35"/>
      <c r="B35" s="15" t="s">
        <v>39</v>
      </c>
      <c r="C35" s="7"/>
      <c r="D35" s="7">
        <f>D36+D37+D38+D39</f>
        <v>8442.17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511.03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1032.82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6898.32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0</v>
      </c>
      <c r="D43" s="7">
        <v>0</v>
      </c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2019-04-15T03:48:40Z</cp:lastPrinted>
  <dcterms:created xsi:type="dcterms:W3CDTF">2017-02-17T04:02:19Z</dcterms:created>
  <dcterms:modified xsi:type="dcterms:W3CDTF">2020-03-17T05:46:27Z</dcterms:modified>
  <cp:category/>
  <cp:version/>
  <cp:contentType/>
  <cp:contentStatus/>
  <cp:revision>1</cp:revision>
</cp:coreProperties>
</file>